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3 Businesses/1 Rev Share Sites/1 FIRE/"/>
    </mc:Choice>
  </mc:AlternateContent>
  <xr:revisionPtr revIDLastSave="0" documentId="13_ncr:1_{2EE1D667-B576-D940-8E70-893FE5B9A3AB}" xr6:coauthVersionLast="45" xr6:coauthVersionMax="45" xr10:uidLastSave="{00000000-0000-0000-0000-000000000000}"/>
  <bookViews>
    <workbookView xWindow="80" yWindow="460" windowWidth="25440" windowHeight="14100" xr2:uid="{F6760BF4-CDB6-3E46-AD24-9B7FB12107C7}"/>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 l="1"/>
  <c r="P19" i="1"/>
  <c r="P18" i="1"/>
  <c r="C19" i="1"/>
  <c r="C18" i="1"/>
  <c r="C22" i="1" l="1"/>
  <c r="O28" i="1"/>
  <c r="N28" i="1"/>
  <c r="M28" i="1"/>
  <c r="M32" i="1" s="1"/>
  <c r="L28" i="1"/>
  <c r="L32" i="1" s="1"/>
  <c r="K28" i="1"/>
  <c r="K32" i="1" s="1"/>
  <c r="J28" i="1"/>
  <c r="J32" i="1" s="1"/>
  <c r="I28" i="1"/>
  <c r="I32" i="1" s="1"/>
  <c r="H28" i="1"/>
  <c r="G28" i="1"/>
  <c r="F28" i="1"/>
  <c r="F32" i="1" s="1"/>
  <c r="E28" i="1"/>
  <c r="E32" i="1" s="1"/>
  <c r="D28" i="1"/>
  <c r="D32" i="1" s="1"/>
  <c r="O32" i="1"/>
  <c r="N32" i="1"/>
  <c r="H32" i="1"/>
  <c r="G32" i="1"/>
  <c r="P30" i="1"/>
  <c r="C30" i="1" s="1"/>
  <c r="P32" i="1" l="1"/>
  <c r="C32" i="1" s="1"/>
  <c r="B28" i="1"/>
  <c r="P13" i="1"/>
  <c r="C13" i="1" s="1"/>
  <c r="P12" i="1"/>
  <c r="C12" i="1" s="1"/>
  <c r="B32" i="1" l="1"/>
  <c r="P25" i="1"/>
  <c r="C25" i="1" s="1"/>
  <c r="P26" i="1" l="1"/>
  <c r="C26" i="1" s="1"/>
  <c r="P24" i="1"/>
  <c r="C24" i="1" s="1"/>
  <c r="P23" i="1"/>
  <c r="C23" i="1" s="1"/>
  <c r="P21" i="1"/>
  <c r="C21" i="1" s="1"/>
  <c r="P20" i="1"/>
  <c r="C20" i="1" s="1"/>
  <c r="P17" i="1"/>
  <c r="C17" i="1" s="1"/>
  <c r="P16" i="1"/>
  <c r="C16" i="1" s="1"/>
  <c r="P15" i="1"/>
  <c r="C15" i="1" s="1"/>
  <c r="P14" i="1"/>
  <c r="C14" i="1" s="1"/>
  <c r="P11" i="1"/>
  <c r="C11" i="1" s="1"/>
  <c r="P10" i="1"/>
  <c r="C10" i="1" s="1"/>
  <c r="P9" i="1"/>
  <c r="C9" i="1" s="1"/>
  <c r="P8" i="1"/>
  <c r="C8" i="1" s="1"/>
  <c r="P7" i="1"/>
  <c r="C7" i="1" s="1"/>
  <c r="P6" i="1"/>
  <c r="C6" i="1" s="1"/>
  <c r="P5" i="1"/>
  <c r="C5" i="1" s="1"/>
  <c r="P4" i="1"/>
  <c r="C4" i="1" s="1"/>
  <c r="P3" i="1"/>
  <c r="C3" i="1" s="1"/>
  <c r="C28" i="1" l="1"/>
  <c r="P28" i="1"/>
</calcChain>
</file>

<file path=xl/sharedStrings.xml><?xml version="1.0" encoding="utf-8"?>
<sst xmlns="http://schemas.openxmlformats.org/spreadsheetml/2006/main" count="52" uniqueCount="52">
  <si>
    <t>Budgeted</t>
  </si>
  <si>
    <t>Actual</t>
  </si>
  <si>
    <t>January</t>
  </si>
  <si>
    <t>February</t>
  </si>
  <si>
    <t>March</t>
  </si>
  <si>
    <t>May</t>
  </si>
  <si>
    <t>June</t>
  </si>
  <si>
    <t>July</t>
  </si>
  <si>
    <t>August</t>
  </si>
  <si>
    <t>September</t>
  </si>
  <si>
    <t>October</t>
  </si>
  <si>
    <t>November</t>
  </si>
  <si>
    <t>December</t>
  </si>
  <si>
    <t>Total</t>
  </si>
  <si>
    <t>Groceries</t>
  </si>
  <si>
    <t>Dining out</t>
  </si>
  <si>
    <t>Cable/Internet</t>
  </si>
  <si>
    <t>Electric bill</t>
  </si>
  <si>
    <t>Gas bill</t>
  </si>
  <si>
    <t>Phone</t>
  </si>
  <si>
    <t>Hair/Beauty</t>
  </si>
  <si>
    <t>Clothes</t>
  </si>
  <si>
    <t>Total Income</t>
  </si>
  <si>
    <t>Vacation</t>
  </si>
  <si>
    <t>Budget document - single person</t>
  </si>
  <si>
    <t>Rent/Mortgage</t>
  </si>
  <si>
    <t>Car insurance</t>
  </si>
  <si>
    <t>Entertainment*</t>
  </si>
  <si>
    <t>*Includes repairs, lawn, maid, HOA fee, pest control, home warranty</t>
  </si>
  <si>
    <t>**Incudes trips, gift-giving, movies, concerts</t>
  </si>
  <si>
    <t>Misc. Household†</t>
  </si>
  <si>
    <t>†Inlcudes paper towels, dishwashing liquid, furniture, soap, razors, bird feeders (not seed), etc.</t>
  </si>
  <si>
    <t>††This is income you add to a retirement account like an IRA that is not taken out or your paycheck. If you decided to put more to your 401(k) and they take that out of your paycheck, just adjust your line 26 number)</t>
  </si>
  <si>
    <t>Auto</t>
  </si>
  <si>
    <t>April</t>
  </si>
  <si>
    <t>Bank/CC fees</t>
  </si>
  <si>
    <t>Medical (not insurance)</t>
  </si>
  <si>
    <t>Health Insurance</t>
  </si>
  <si>
    <t>Extra Retirement†</t>
  </si>
  <si>
    <t>Misc.</t>
  </si>
  <si>
    <t>Savings/(or Debt Increase)</t>
  </si>
  <si>
    <t>Total Mo. Expenses</t>
  </si>
  <si>
    <t xml:space="preserve">However, if you look at cell C20, I have it set for 1 month, not 12, because I've only filled in one month's worth of expenses. In February, you would change the formula from =sum(P20/1) to =sum(P20/2). </t>
  </si>
  <si>
    <t>You can see =sum(p23/2) in cell C23). In March, you'll change that to =sum(p23/3).</t>
  </si>
  <si>
    <t>NOTE ABOUT CHANGING CELL CALCS EACH MONTH</t>
  </si>
  <si>
    <t xml:space="preserve">You will need to change the formulas in Column C each month if you want to update your Actual column each month. Currently, the formulas are set to show your 120-month average, based on the fact that I've filled in all the number for most categories. </t>
  </si>
  <si>
    <t>Misc. Home**</t>
  </si>
  <si>
    <t>Annual Net Income</t>
  </si>
  <si>
    <t>Emergency Fund</t>
  </si>
  <si>
    <t>Student loan</t>
  </si>
  <si>
    <t>Auto payment</t>
  </si>
  <si>
    <t>Fido - pet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</si>
</sst>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2"/>
      <color theme="1"/>
      <name val="Calibri"/>
      <family val="2"/>
      <scheme val="minor"/>
    </font>
    <font>
      <sz val="12"/>
      <color theme="1"/>
      <name val="Calibri"/>
      <family val="2"/>
      <scheme val="minor"/>
    </font>
    <font>
      <b/>
      <sz val="12"/>
      <name val="Geneva"/>
      <family val="2"/>
      <charset val="1"/>
    </font>
    <font>
      <sz val="12"/>
      <name val="Calibri"/>
      <family val="2"/>
      <scheme val="minor"/>
    </font>
    <font>
      <b/>
      <sz val="12"/>
      <name val="Calibri"/>
      <family val="2"/>
      <scheme val="minor"/>
    </font>
    <font>
      <b/>
      <sz val="18"/>
      <name val="Calibri"/>
      <family val="2"/>
      <scheme val="minor"/>
    </font>
    <font>
      <b/>
      <sz val="12"/>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44" fontId="0" fillId="0" borderId="0" xfId="1" applyFont="1"/>
    <xf numFmtId="0" fontId="3" fillId="0" borderId="0" xfId="0" applyFont="1"/>
    <xf numFmtId="0" fontId="3" fillId="0" borderId="0" xfId="1" applyNumberFormat="1" applyFont="1" applyAlignment="1">
      <alignment horizontal="left"/>
    </xf>
    <xf numFmtId="0" fontId="3" fillId="0" borderId="0" xfId="0" applyFont="1" applyAlignment="1">
      <alignment horizontal="left"/>
    </xf>
    <xf numFmtId="0" fontId="3" fillId="0" borderId="0" xfId="1" applyNumberFormat="1" applyFont="1"/>
    <xf numFmtId="0" fontId="4" fillId="0" borderId="0" xfId="0" applyFont="1"/>
    <xf numFmtId="0" fontId="0" fillId="0" borderId="0" xfId="0" applyFont="1"/>
    <xf numFmtId="0" fontId="4" fillId="0" borderId="0" xfId="0" applyFont="1" applyAlignment="1">
      <alignment horizontal="center"/>
    </xf>
    <xf numFmtId="44" fontId="2" fillId="0" borderId="0" xfId="1" applyFont="1" applyAlignment="1">
      <alignment horizontal="center"/>
    </xf>
    <xf numFmtId="0" fontId="2" fillId="0" borderId="0" xfId="0" applyFont="1" applyAlignment="1">
      <alignment horizontal="center"/>
    </xf>
    <xf numFmtId="0" fontId="5" fillId="0" borderId="0" xfId="0" applyFont="1"/>
    <xf numFmtId="44" fontId="0" fillId="0" borderId="0" xfId="1" applyFont="1" applyBorder="1"/>
    <xf numFmtId="44" fontId="2" fillId="0" borderId="0" xfId="1" applyFont="1" applyBorder="1" applyAlignment="1">
      <alignment horizontal="center"/>
    </xf>
    <xf numFmtId="0" fontId="6"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79C45-98D0-8647-9946-30EAB78EDB60}">
  <dimension ref="A1:Q43"/>
  <sheetViews>
    <sheetView tabSelected="1" topLeftCell="A7" workbookViewId="0">
      <selection activeCell="A34" sqref="A34:XFD34"/>
    </sheetView>
  </sheetViews>
  <sheetFormatPr baseColWidth="10" defaultRowHeight="16" x14ac:dyDescent="0.2"/>
  <cols>
    <col min="1" max="1" width="24.1640625" style="2" customWidth="1"/>
    <col min="2" max="2" width="11.5" style="1" bestFit="1" customWidth="1"/>
    <col min="3" max="3" width="11.5" style="12" bestFit="1" customWidth="1"/>
    <col min="4" max="8" width="11.5" style="1" customWidth="1"/>
    <col min="9" max="11" width="10.83203125" style="1"/>
    <col min="12" max="12" width="11.33203125" style="1" bestFit="1" customWidth="1"/>
    <col min="13" max="15" width="10.83203125" style="1"/>
    <col min="16" max="16" width="11.5" style="1" bestFit="1" customWidth="1"/>
    <col min="17" max="256" width="10.83203125" style="7"/>
    <col min="257" max="257" width="19.5" style="7" customWidth="1"/>
    <col min="258" max="259" width="11.5" style="7" bestFit="1" customWidth="1"/>
    <col min="260" max="264" width="11.5" style="7" customWidth="1"/>
    <col min="265" max="267" width="10.83203125" style="7"/>
    <col min="268" max="268" width="11.33203125" style="7" bestFit="1" customWidth="1"/>
    <col min="269" max="271" width="10.83203125" style="7"/>
    <col min="272" max="272" width="11.5" style="7" bestFit="1" customWidth="1"/>
    <col min="273" max="512" width="10.83203125" style="7"/>
    <col min="513" max="513" width="19.5" style="7" customWidth="1"/>
    <col min="514" max="515" width="11.5" style="7" bestFit="1" customWidth="1"/>
    <col min="516" max="520" width="11.5" style="7" customWidth="1"/>
    <col min="521" max="523" width="10.83203125" style="7"/>
    <col min="524" max="524" width="11.33203125" style="7" bestFit="1" customWidth="1"/>
    <col min="525" max="527" width="10.83203125" style="7"/>
    <col min="528" max="528" width="11.5" style="7" bestFit="1" customWidth="1"/>
    <col min="529" max="768" width="10.83203125" style="7"/>
    <col min="769" max="769" width="19.5" style="7" customWidth="1"/>
    <col min="770" max="771" width="11.5" style="7" bestFit="1" customWidth="1"/>
    <col min="772" max="776" width="11.5" style="7" customWidth="1"/>
    <col min="777" max="779" width="10.83203125" style="7"/>
    <col min="780" max="780" width="11.33203125" style="7" bestFit="1" customWidth="1"/>
    <col min="781" max="783" width="10.83203125" style="7"/>
    <col min="784" max="784" width="11.5" style="7" bestFit="1" customWidth="1"/>
    <col min="785" max="1024" width="10.83203125" style="7"/>
    <col min="1025" max="1025" width="19.5" style="7" customWidth="1"/>
    <col min="1026" max="1027" width="11.5" style="7" bestFit="1" customWidth="1"/>
    <col min="1028" max="1032" width="11.5" style="7" customWidth="1"/>
    <col min="1033" max="1035" width="10.83203125" style="7"/>
    <col min="1036" max="1036" width="11.33203125" style="7" bestFit="1" customWidth="1"/>
    <col min="1037" max="1039" width="10.83203125" style="7"/>
    <col min="1040" max="1040" width="11.5" style="7" bestFit="1" customWidth="1"/>
    <col min="1041" max="1280" width="10.83203125" style="7"/>
    <col min="1281" max="1281" width="19.5" style="7" customWidth="1"/>
    <col min="1282" max="1283" width="11.5" style="7" bestFit="1" customWidth="1"/>
    <col min="1284" max="1288" width="11.5" style="7" customWidth="1"/>
    <col min="1289" max="1291" width="10.83203125" style="7"/>
    <col min="1292" max="1292" width="11.33203125" style="7" bestFit="1" customWidth="1"/>
    <col min="1293" max="1295" width="10.83203125" style="7"/>
    <col min="1296" max="1296" width="11.5" style="7" bestFit="1" customWidth="1"/>
    <col min="1297" max="1536" width="10.83203125" style="7"/>
    <col min="1537" max="1537" width="19.5" style="7" customWidth="1"/>
    <col min="1538" max="1539" width="11.5" style="7" bestFit="1" customWidth="1"/>
    <col min="1540" max="1544" width="11.5" style="7" customWidth="1"/>
    <col min="1545" max="1547" width="10.83203125" style="7"/>
    <col min="1548" max="1548" width="11.33203125" style="7" bestFit="1" customWidth="1"/>
    <col min="1549" max="1551" width="10.83203125" style="7"/>
    <col min="1552" max="1552" width="11.5" style="7" bestFit="1" customWidth="1"/>
    <col min="1553" max="1792" width="10.83203125" style="7"/>
    <col min="1793" max="1793" width="19.5" style="7" customWidth="1"/>
    <col min="1794" max="1795" width="11.5" style="7" bestFit="1" customWidth="1"/>
    <col min="1796" max="1800" width="11.5" style="7" customWidth="1"/>
    <col min="1801" max="1803" width="10.83203125" style="7"/>
    <col min="1804" max="1804" width="11.33203125" style="7" bestFit="1" customWidth="1"/>
    <col min="1805" max="1807" width="10.83203125" style="7"/>
    <col min="1808" max="1808" width="11.5" style="7" bestFit="1" customWidth="1"/>
    <col min="1809" max="2048" width="10.83203125" style="7"/>
    <col min="2049" max="2049" width="19.5" style="7" customWidth="1"/>
    <col min="2050" max="2051" width="11.5" style="7" bestFit="1" customWidth="1"/>
    <col min="2052" max="2056" width="11.5" style="7" customWidth="1"/>
    <col min="2057" max="2059" width="10.83203125" style="7"/>
    <col min="2060" max="2060" width="11.33203125" style="7" bestFit="1" customWidth="1"/>
    <col min="2061" max="2063" width="10.83203125" style="7"/>
    <col min="2064" max="2064" width="11.5" style="7" bestFit="1" customWidth="1"/>
    <col min="2065" max="2304" width="10.83203125" style="7"/>
    <col min="2305" max="2305" width="19.5" style="7" customWidth="1"/>
    <col min="2306" max="2307" width="11.5" style="7" bestFit="1" customWidth="1"/>
    <col min="2308" max="2312" width="11.5" style="7" customWidth="1"/>
    <col min="2313" max="2315" width="10.83203125" style="7"/>
    <col min="2316" max="2316" width="11.33203125" style="7" bestFit="1" customWidth="1"/>
    <col min="2317" max="2319" width="10.83203125" style="7"/>
    <col min="2320" max="2320" width="11.5" style="7" bestFit="1" customWidth="1"/>
    <col min="2321" max="2560" width="10.83203125" style="7"/>
    <col min="2561" max="2561" width="19.5" style="7" customWidth="1"/>
    <col min="2562" max="2563" width="11.5" style="7" bestFit="1" customWidth="1"/>
    <col min="2564" max="2568" width="11.5" style="7" customWidth="1"/>
    <col min="2569" max="2571" width="10.83203125" style="7"/>
    <col min="2572" max="2572" width="11.33203125" style="7" bestFit="1" customWidth="1"/>
    <col min="2573" max="2575" width="10.83203125" style="7"/>
    <col min="2576" max="2576" width="11.5" style="7" bestFit="1" customWidth="1"/>
    <col min="2577" max="2816" width="10.83203125" style="7"/>
    <col min="2817" max="2817" width="19.5" style="7" customWidth="1"/>
    <col min="2818" max="2819" width="11.5" style="7" bestFit="1" customWidth="1"/>
    <col min="2820" max="2824" width="11.5" style="7" customWidth="1"/>
    <col min="2825" max="2827" width="10.83203125" style="7"/>
    <col min="2828" max="2828" width="11.33203125" style="7" bestFit="1" customWidth="1"/>
    <col min="2829" max="2831" width="10.83203125" style="7"/>
    <col min="2832" max="2832" width="11.5" style="7" bestFit="1" customWidth="1"/>
    <col min="2833" max="3072" width="10.83203125" style="7"/>
    <col min="3073" max="3073" width="19.5" style="7" customWidth="1"/>
    <col min="3074" max="3075" width="11.5" style="7" bestFit="1" customWidth="1"/>
    <col min="3076" max="3080" width="11.5" style="7" customWidth="1"/>
    <col min="3081" max="3083" width="10.83203125" style="7"/>
    <col min="3084" max="3084" width="11.33203125" style="7" bestFit="1" customWidth="1"/>
    <col min="3085" max="3087" width="10.83203125" style="7"/>
    <col min="3088" max="3088" width="11.5" style="7" bestFit="1" customWidth="1"/>
    <col min="3089" max="3328" width="10.83203125" style="7"/>
    <col min="3329" max="3329" width="19.5" style="7" customWidth="1"/>
    <col min="3330" max="3331" width="11.5" style="7" bestFit="1" customWidth="1"/>
    <col min="3332" max="3336" width="11.5" style="7" customWidth="1"/>
    <col min="3337" max="3339" width="10.83203125" style="7"/>
    <col min="3340" max="3340" width="11.33203125" style="7" bestFit="1" customWidth="1"/>
    <col min="3341" max="3343" width="10.83203125" style="7"/>
    <col min="3344" max="3344" width="11.5" style="7" bestFit="1" customWidth="1"/>
    <col min="3345" max="3584" width="10.83203125" style="7"/>
    <col min="3585" max="3585" width="19.5" style="7" customWidth="1"/>
    <col min="3586" max="3587" width="11.5" style="7" bestFit="1" customWidth="1"/>
    <col min="3588" max="3592" width="11.5" style="7" customWidth="1"/>
    <col min="3593" max="3595" width="10.83203125" style="7"/>
    <col min="3596" max="3596" width="11.33203125" style="7" bestFit="1" customWidth="1"/>
    <col min="3597" max="3599" width="10.83203125" style="7"/>
    <col min="3600" max="3600" width="11.5" style="7" bestFit="1" customWidth="1"/>
    <col min="3601" max="3840" width="10.83203125" style="7"/>
    <col min="3841" max="3841" width="19.5" style="7" customWidth="1"/>
    <col min="3842" max="3843" width="11.5" style="7" bestFit="1" customWidth="1"/>
    <col min="3844" max="3848" width="11.5" style="7" customWidth="1"/>
    <col min="3849" max="3851" width="10.83203125" style="7"/>
    <col min="3852" max="3852" width="11.33203125" style="7" bestFit="1" customWidth="1"/>
    <col min="3853" max="3855" width="10.83203125" style="7"/>
    <col min="3856" max="3856" width="11.5" style="7" bestFit="1" customWidth="1"/>
    <col min="3857" max="4096" width="10.83203125" style="7"/>
    <col min="4097" max="4097" width="19.5" style="7" customWidth="1"/>
    <col min="4098" max="4099" width="11.5" style="7" bestFit="1" customWidth="1"/>
    <col min="4100" max="4104" width="11.5" style="7" customWidth="1"/>
    <col min="4105" max="4107" width="10.83203125" style="7"/>
    <col min="4108" max="4108" width="11.33203125" style="7" bestFit="1" customWidth="1"/>
    <col min="4109" max="4111" width="10.83203125" style="7"/>
    <col min="4112" max="4112" width="11.5" style="7" bestFit="1" customWidth="1"/>
    <col min="4113" max="4352" width="10.83203125" style="7"/>
    <col min="4353" max="4353" width="19.5" style="7" customWidth="1"/>
    <col min="4354" max="4355" width="11.5" style="7" bestFit="1" customWidth="1"/>
    <col min="4356" max="4360" width="11.5" style="7" customWidth="1"/>
    <col min="4361" max="4363" width="10.83203125" style="7"/>
    <col min="4364" max="4364" width="11.33203125" style="7" bestFit="1" customWidth="1"/>
    <col min="4365" max="4367" width="10.83203125" style="7"/>
    <col min="4368" max="4368" width="11.5" style="7" bestFit="1" customWidth="1"/>
    <col min="4369" max="4608" width="10.83203125" style="7"/>
    <col min="4609" max="4609" width="19.5" style="7" customWidth="1"/>
    <col min="4610" max="4611" width="11.5" style="7" bestFit="1" customWidth="1"/>
    <col min="4612" max="4616" width="11.5" style="7" customWidth="1"/>
    <col min="4617" max="4619" width="10.83203125" style="7"/>
    <col min="4620" max="4620" width="11.33203125" style="7" bestFit="1" customWidth="1"/>
    <col min="4621" max="4623" width="10.83203125" style="7"/>
    <col min="4624" max="4624" width="11.5" style="7" bestFit="1" customWidth="1"/>
    <col min="4625" max="4864" width="10.83203125" style="7"/>
    <col min="4865" max="4865" width="19.5" style="7" customWidth="1"/>
    <col min="4866" max="4867" width="11.5" style="7" bestFit="1" customWidth="1"/>
    <col min="4868" max="4872" width="11.5" style="7" customWidth="1"/>
    <col min="4873" max="4875" width="10.83203125" style="7"/>
    <col min="4876" max="4876" width="11.33203125" style="7" bestFit="1" customWidth="1"/>
    <col min="4877" max="4879" width="10.83203125" style="7"/>
    <col min="4880" max="4880" width="11.5" style="7" bestFit="1" customWidth="1"/>
    <col min="4881" max="5120" width="10.83203125" style="7"/>
    <col min="5121" max="5121" width="19.5" style="7" customWidth="1"/>
    <col min="5122" max="5123" width="11.5" style="7" bestFit="1" customWidth="1"/>
    <col min="5124" max="5128" width="11.5" style="7" customWidth="1"/>
    <col min="5129" max="5131" width="10.83203125" style="7"/>
    <col min="5132" max="5132" width="11.33203125" style="7" bestFit="1" customWidth="1"/>
    <col min="5133" max="5135" width="10.83203125" style="7"/>
    <col min="5136" max="5136" width="11.5" style="7" bestFit="1" customWidth="1"/>
    <col min="5137" max="5376" width="10.83203125" style="7"/>
    <col min="5377" max="5377" width="19.5" style="7" customWidth="1"/>
    <col min="5378" max="5379" width="11.5" style="7" bestFit="1" customWidth="1"/>
    <col min="5380" max="5384" width="11.5" style="7" customWidth="1"/>
    <col min="5385" max="5387" width="10.83203125" style="7"/>
    <col min="5388" max="5388" width="11.33203125" style="7" bestFit="1" customWidth="1"/>
    <col min="5389" max="5391" width="10.83203125" style="7"/>
    <col min="5392" max="5392" width="11.5" style="7" bestFit="1" customWidth="1"/>
    <col min="5393" max="5632" width="10.83203125" style="7"/>
    <col min="5633" max="5633" width="19.5" style="7" customWidth="1"/>
    <col min="5634" max="5635" width="11.5" style="7" bestFit="1" customWidth="1"/>
    <col min="5636" max="5640" width="11.5" style="7" customWidth="1"/>
    <col min="5641" max="5643" width="10.83203125" style="7"/>
    <col min="5644" max="5644" width="11.33203125" style="7" bestFit="1" customWidth="1"/>
    <col min="5645" max="5647" width="10.83203125" style="7"/>
    <col min="5648" max="5648" width="11.5" style="7" bestFit="1" customWidth="1"/>
    <col min="5649" max="5888" width="10.83203125" style="7"/>
    <col min="5889" max="5889" width="19.5" style="7" customWidth="1"/>
    <col min="5890" max="5891" width="11.5" style="7" bestFit="1" customWidth="1"/>
    <col min="5892" max="5896" width="11.5" style="7" customWidth="1"/>
    <col min="5897" max="5899" width="10.83203125" style="7"/>
    <col min="5900" max="5900" width="11.33203125" style="7" bestFit="1" customWidth="1"/>
    <col min="5901" max="5903" width="10.83203125" style="7"/>
    <col min="5904" max="5904" width="11.5" style="7" bestFit="1" customWidth="1"/>
    <col min="5905" max="6144" width="10.83203125" style="7"/>
    <col min="6145" max="6145" width="19.5" style="7" customWidth="1"/>
    <col min="6146" max="6147" width="11.5" style="7" bestFit="1" customWidth="1"/>
    <col min="6148" max="6152" width="11.5" style="7" customWidth="1"/>
    <col min="6153" max="6155" width="10.83203125" style="7"/>
    <col min="6156" max="6156" width="11.33203125" style="7" bestFit="1" customWidth="1"/>
    <col min="6157" max="6159" width="10.83203125" style="7"/>
    <col min="6160" max="6160" width="11.5" style="7" bestFit="1" customWidth="1"/>
    <col min="6161" max="6400" width="10.83203125" style="7"/>
    <col min="6401" max="6401" width="19.5" style="7" customWidth="1"/>
    <col min="6402" max="6403" width="11.5" style="7" bestFit="1" customWidth="1"/>
    <col min="6404" max="6408" width="11.5" style="7" customWidth="1"/>
    <col min="6409" max="6411" width="10.83203125" style="7"/>
    <col min="6412" max="6412" width="11.33203125" style="7" bestFit="1" customWidth="1"/>
    <col min="6413" max="6415" width="10.83203125" style="7"/>
    <col min="6416" max="6416" width="11.5" style="7" bestFit="1" customWidth="1"/>
    <col min="6417" max="6656" width="10.83203125" style="7"/>
    <col min="6657" max="6657" width="19.5" style="7" customWidth="1"/>
    <col min="6658" max="6659" width="11.5" style="7" bestFit="1" customWidth="1"/>
    <col min="6660" max="6664" width="11.5" style="7" customWidth="1"/>
    <col min="6665" max="6667" width="10.83203125" style="7"/>
    <col min="6668" max="6668" width="11.33203125" style="7" bestFit="1" customWidth="1"/>
    <col min="6669" max="6671" width="10.83203125" style="7"/>
    <col min="6672" max="6672" width="11.5" style="7" bestFit="1" customWidth="1"/>
    <col min="6673" max="6912" width="10.83203125" style="7"/>
    <col min="6913" max="6913" width="19.5" style="7" customWidth="1"/>
    <col min="6914" max="6915" width="11.5" style="7" bestFit="1" customWidth="1"/>
    <col min="6916" max="6920" width="11.5" style="7" customWidth="1"/>
    <col min="6921" max="6923" width="10.83203125" style="7"/>
    <col min="6924" max="6924" width="11.33203125" style="7" bestFit="1" customWidth="1"/>
    <col min="6925" max="6927" width="10.83203125" style="7"/>
    <col min="6928" max="6928" width="11.5" style="7" bestFit="1" customWidth="1"/>
    <col min="6929" max="7168" width="10.83203125" style="7"/>
    <col min="7169" max="7169" width="19.5" style="7" customWidth="1"/>
    <col min="7170" max="7171" width="11.5" style="7" bestFit="1" customWidth="1"/>
    <col min="7172" max="7176" width="11.5" style="7" customWidth="1"/>
    <col min="7177" max="7179" width="10.83203125" style="7"/>
    <col min="7180" max="7180" width="11.33203125" style="7" bestFit="1" customWidth="1"/>
    <col min="7181" max="7183" width="10.83203125" style="7"/>
    <col min="7184" max="7184" width="11.5" style="7" bestFit="1" customWidth="1"/>
    <col min="7185" max="7424" width="10.83203125" style="7"/>
    <col min="7425" max="7425" width="19.5" style="7" customWidth="1"/>
    <col min="7426" max="7427" width="11.5" style="7" bestFit="1" customWidth="1"/>
    <col min="7428" max="7432" width="11.5" style="7" customWidth="1"/>
    <col min="7433" max="7435" width="10.83203125" style="7"/>
    <col min="7436" max="7436" width="11.33203125" style="7" bestFit="1" customWidth="1"/>
    <col min="7437" max="7439" width="10.83203125" style="7"/>
    <col min="7440" max="7440" width="11.5" style="7" bestFit="1" customWidth="1"/>
    <col min="7441" max="7680" width="10.83203125" style="7"/>
    <col min="7681" max="7681" width="19.5" style="7" customWidth="1"/>
    <col min="7682" max="7683" width="11.5" style="7" bestFit="1" customWidth="1"/>
    <col min="7684" max="7688" width="11.5" style="7" customWidth="1"/>
    <col min="7689" max="7691" width="10.83203125" style="7"/>
    <col min="7692" max="7692" width="11.33203125" style="7" bestFit="1" customWidth="1"/>
    <col min="7693" max="7695" width="10.83203125" style="7"/>
    <col min="7696" max="7696" width="11.5" style="7" bestFit="1" customWidth="1"/>
    <col min="7697" max="7936" width="10.83203125" style="7"/>
    <col min="7937" max="7937" width="19.5" style="7" customWidth="1"/>
    <col min="7938" max="7939" width="11.5" style="7" bestFit="1" customWidth="1"/>
    <col min="7940" max="7944" width="11.5" style="7" customWidth="1"/>
    <col min="7945" max="7947" width="10.83203125" style="7"/>
    <col min="7948" max="7948" width="11.33203125" style="7" bestFit="1" customWidth="1"/>
    <col min="7949" max="7951" width="10.83203125" style="7"/>
    <col min="7952" max="7952" width="11.5" style="7" bestFit="1" customWidth="1"/>
    <col min="7953" max="8192" width="10.83203125" style="7"/>
    <col min="8193" max="8193" width="19.5" style="7" customWidth="1"/>
    <col min="8194" max="8195" width="11.5" style="7" bestFit="1" customWidth="1"/>
    <col min="8196" max="8200" width="11.5" style="7" customWidth="1"/>
    <col min="8201" max="8203" width="10.83203125" style="7"/>
    <col min="8204" max="8204" width="11.33203125" style="7" bestFit="1" customWidth="1"/>
    <col min="8205" max="8207" width="10.83203125" style="7"/>
    <col min="8208" max="8208" width="11.5" style="7" bestFit="1" customWidth="1"/>
    <col min="8209" max="8448" width="10.83203125" style="7"/>
    <col min="8449" max="8449" width="19.5" style="7" customWidth="1"/>
    <col min="8450" max="8451" width="11.5" style="7" bestFit="1" customWidth="1"/>
    <col min="8452" max="8456" width="11.5" style="7" customWidth="1"/>
    <col min="8457" max="8459" width="10.83203125" style="7"/>
    <col min="8460" max="8460" width="11.33203125" style="7" bestFit="1" customWidth="1"/>
    <col min="8461" max="8463" width="10.83203125" style="7"/>
    <col min="8464" max="8464" width="11.5" style="7" bestFit="1" customWidth="1"/>
    <col min="8465" max="8704" width="10.83203125" style="7"/>
    <col min="8705" max="8705" width="19.5" style="7" customWidth="1"/>
    <col min="8706" max="8707" width="11.5" style="7" bestFit="1" customWidth="1"/>
    <col min="8708" max="8712" width="11.5" style="7" customWidth="1"/>
    <col min="8713" max="8715" width="10.83203125" style="7"/>
    <col min="8716" max="8716" width="11.33203125" style="7" bestFit="1" customWidth="1"/>
    <col min="8717" max="8719" width="10.83203125" style="7"/>
    <col min="8720" max="8720" width="11.5" style="7" bestFit="1" customWidth="1"/>
    <col min="8721" max="8960" width="10.83203125" style="7"/>
    <col min="8961" max="8961" width="19.5" style="7" customWidth="1"/>
    <col min="8962" max="8963" width="11.5" style="7" bestFit="1" customWidth="1"/>
    <col min="8964" max="8968" width="11.5" style="7" customWidth="1"/>
    <col min="8969" max="8971" width="10.83203125" style="7"/>
    <col min="8972" max="8972" width="11.33203125" style="7" bestFit="1" customWidth="1"/>
    <col min="8973" max="8975" width="10.83203125" style="7"/>
    <col min="8976" max="8976" width="11.5" style="7" bestFit="1" customWidth="1"/>
    <col min="8977" max="9216" width="10.83203125" style="7"/>
    <col min="9217" max="9217" width="19.5" style="7" customWidth="1"/>
    <col min="9218" max="9219" width="11.5" style="7" bestFit="1" customWidth="1"/>
    <col min="9220" max="9224" width="11.5" style="7" customWidth="1"/>
    <col min="9225" max="9227" width="10.83203125" style="7"/>
    <col min="9228" max="9228" width="11.33203125" style="7" bestFit="1" customWidth="1"/>
    <col min="9229" max="9231" width="10.83203125" style="7"/>
    <col min="9232" max="9232" width="11.5" style="7" bestFit="1" customWidth="1"/>
    <col min="9233" max="9472" width="10.83203125" style="7"/>
    <col min="9473" max="9473" width="19.5" style="7" customWidth="1"/>
    <col min="9474" max="9475" width="11.5" style="7" bestFit="1" customWidth="1"/>
    <col min="9476" max="9480" width="11.5" style="7" customWidth="1"/>
    <col min="9481" max="9483" width="10.83203125" style="7"/>
    <col min="9484" max="9484" width="11.33203125" style="7" bestFit="1" customWidth="1"/>
    <col min="9485" max="9487" width="10.83203125" style="7"/>
    <col min="9488" max="9488" width="11.5" style="7" bestFit="1" customWidth="1"/>
    <col min="9489" max="9728" width="10.83203125" style="7"/>
    <col min="9729" max="9729" width="19.5" style="7" customWidth="1"/>
    <col min="9730" max="9731" width="11.5" style="7" bestFit="1" customWidth="1"/>
    <col min="9732" max="9736" width="11.5" style="7" customWidth="1"/>
    <col min="9737" max="9739" width="10.83203125" style="7"/>
    <col min="9740" max="9740" width="11.33203125" style="7" bestFit="1" customWidth="1"/>
    <col min="9741" max="9743" width="10.83203125" style="7"/>
    <col min="9744" max="9744" width="11.5" style="7" bestFit="1" customWidth="1"/>
    <col min="9745" max="9984" width="10.83203125" style="7"/>
    <col min="9985" max="9985" width="19.5" style="7" customWidth="1"/>
    <col min="9986" max="9987" width="11.5" style="7" bestFit="1" customWidth="1"/>
    <col min="9988" max="9992" width="11.5" style="7" customWidth="1"/>
    <col min="9993" max="9995" width="10.83203125" style="7"/>
    <col min="9996" max="9996" width="11.33203125" style="7" bestFit="1" customWidth="1"/>
    <col min="9997" max="9999" width="10.83203125" style="7"/>
    <col min="10000" max="10000" width="11.5" style="7" bestFit="1" customWidth="1"/>
    <col min="10001" max="10240" width="10.83203125" style="7"/>
    <col min="10241" max="10241" width="19.5" style="7" customWidth="1"/>
    <col min="10242" max="10243" width="11.5" style="7" bestFit="1" customWidth="1"/>
    <col min="10244" max="10248" width="11.5" style="7" customWidth="1"/>
    <col min="10249" max="10251" width="10.83203125" style="7"/>
    <col min="10252" max="10252" width="11.33203125" style="7" bestFit="1" customWidth="1"/>
    <col min="10253" max="10255" width="10.83203125" style="7"/>
    <col min="10256" max="10256" width="11.5" style="7" bestFit="1" customWidth="1"/>
    <col min="10257" max="10496" width="10.83203125" style="7"/>
    <col min="10497" max="10497" width="19.5" style="7" customWidth="1"/>
    <col min="10498" max="10499" width="11.5" style="7" bestFit="1" customWidth="1"/>
    <col min="10500" max="10504" width="11.5" style="7" customWidth="1"/>
    <col min="10505" max="10507" width="10.83203125" style="7"/>
    <col min="10508" max="10508" width="11.33203125" style="7" bestFit="1" customWidth="1"/>
    <col min="10509" max="10511" width="10.83203125" style="7"/>
    <col min="10512" max="10512" width="11.5" style="7" bestFit="1" customWidth="1"/>
    <col min="10513" max="10752" width="10.83203125" style="7"/>
    <col min="10753" max="10753" width="19.5" style="7" customWidth="1"/>
    <col min="10754" max="10755" width="11.5" style="7" bestFit="1" customWidth="1"/>
    <col min="10756" max="10760" width="11.5" style="7" customWidth="1"/>
    <col min="10761" max="10763" width="10.83203125" style="7"/>
    <col min="10764" max="10764" width="11.33203125" style="7" bestFit="1" customWidth="1"/>
    <col min="10765" max="10767" width="10.83203125" style="7"/>
    <col min="10768" max="10768" width="11.5" style="7" bestFit="1" customWidth="1"/>
    <col min="10769" max="11008" width="10.83203125" style="7"/>
    <col min="11009" max="11009" width="19.5" style="7" customWidth="1"/>
    <col min="11010" max="11011" width="11.5" style="7" bestFit="1" customWidth="1"/>
    <col min="11012" max="11016" width="11.5" style="7" customWidth="1"/>
    <col min="11017" max="11019" width="10.83203125" style="7"/>
    <col min="11020" max="11020" width="11.33203125" style="7" bestFit="1" customWidth="1"/>
    <col min="11021" max="11023" width="10.83203125" style="7"/>
    <col min="11024" max="11024" width="11.5" style="7" bestFit="1" customWidth="1"/>
    <col min="11025" max="11264" width="10.83203125" style="7"/>
    <col min="11265" max="11265" width="19.5" style="7" customWidth="1"/>
    <col min="11266" max="11267" width="11.5" style="7" bestFit="1" customWidth="1"/>
    <col min="11268" max="11272" width="11.5" style="7" customWidth="1"/>
    <col min="11273" max="11275" width="10.83203125" style="7"/>
    <col min="11276" max="11276" width="11.33203125" style="7" bestFit="1" customWidth="1"/>
    <col min="11277" max="11279" width="10.83203125" style="7"/>
    <col min="11280" max="11280" width="11.5" style="7" bestFit="1" customWidth="1"/>
    <col min="11281" max="11520" width="10.83203125" style="7"/>
    <col min="11521" max="11521" width="19.5" style="7" customWidth="1"/>
    <col min="11522" max="11523" width="11.5" style="7" bestFit="1" customWidth="1"/>
    <col min="11524" max="11528" width="11.5" style="7" customWidth="1"/>
    <col min="11529" max="11531" width="10.83203125" style="7"/>
    <col min="11532" max="11532" width="11.33203125" style="7" bestFit="1" customWidth="1"/>
    <col min="11533" max="11535" width="10.83203125" style="7"/>
    <col min="11536" max="11536" width="11.5" style="7" bestFit="1" customWidth="1"/>
    <col min="11537" max="11776" width="10.83203125" style="7"/>
    <col min="11777" max="11777" width="19.5" style="7" customWidth="1"/>
    <col min="11778" max="11779" width="11.5" style="7" bestFit="1" customWidth="1"/>
    <col min="11780" max="11784" width="11.5" style="7" customWidth="1"/>
    <col min="11785" max="11787" width="10.83203125" style="7"/>
    <col min="11788" max="11788" width="11.33203125" style="7" bestFit="1" customWidth="1"/>
    <col min="11789" max="11791" width="10.83203125" style="7"/>
    <col min="11792" max="11792" width="11.5" style="7" bestFit="1" customWidth="1"/>
    <col min="11793" max="12032" width="10.83203125" style="7"/>
    <col min="12033" max="12033" width="19.5" style="7" customWidth="1"/>
    <col min="12034" max="12035" width="11.5" style="7" bestFit="1" customWidth="1"/>
    <col min="12036" max="12040" width="11.5" style="7" customWidth="1"/>
    <col min="12041" max="12043" width="10.83203125" style="7"/>
    <col min="12044" max="12044" width="11.33203125" style="7" bestFit="1" customWidth="1"/>
    <col min="12045" max="12047" width="10.83203125" style="7"/>
    <col min="12048" max="12048" width="11.5" style="7" bestFit="1" customWidth="1"/>
    <col min="12049" max="12288" width="10.83203125" style="7"/>
    <col min="12289" max="12289" width="19.5" style="7" customWidth="1"/>
    <col min="12290" max="12291" width="11.5" style="7" bestFit="1" customWidth="1"/>
    <col min="12292" max="12296" width="11.5" style="7" customWidth="1"/>
    <col min="12297" max="12299" width="10.83203125" style="7"/>
    <col min="12300" max="12300" width="11.33203125" style="7" bestFit="1" customWidth="1"/>
    <col min="12301" max="12303" width="10.83203125" style="7"/>
    <col min="12304" max="12304" width="11.5" style="7" bestFit="1" customWidth="1"/>
    <col min="12305" max="12544" width="10.83203125" style="7"/>
    <col min="12545" max="12545" width="19.5" style="7" customWidth="1"/>
    <col min="12546" max="12547" width="11.5" style="7" bestFit="1" customWidth="1"/>
    <col min="12548" max="12552" width="11.5" style="7" customWidth="1"/>
    <col min="12553" max="12555" width="10.83203125" style="7"/>
    <col min="12556" max="12556" width="11.33203125" style="7" bestFit="1" customWidth="1"/>
    <col min="12557" max="12559" width="10.83203125" style="7"/>
    <col min="12560" max="12560" width="11.5" style="7" bestFit="1" customWidth="1"/>
    <col min="12561" max="12800" width="10.83203125" style="7"/>
    <col min="12801" max="12801" width="19.5" style="7" customWidth="1"/>
    <col min="12802" max="12803" width="11.5" style="7" bestFit="1" customWidth="1"/>
    <col min="12804" max="12808" width="11.5" style="7" customWidth="1"/>
    <col min="12809" max="12811" width="10.83203125" style="7"/>
    <col min="12812" max="12812" width="11.33203125" style="7" bestFit="1" customWidth="1"/>
    <col min="12813" max="12815" width="10.83203125" style="7"/>
    <col min="12816" max="12816" width="11.5" style="7" bestFit="1" customWidth="1"/>
    <col min="12817" max="13056" width="10.83203125" style="7"/>
    <col min="13057" max="13057" width="19.5" style="7" customWidth="1"/>
    <col min="13058" max="13059" width="11.5" style="7" bestFit="1" customWidth="1"/>
    <col min="13060" max="13064" width="11.5" style="7" customWidth="1"/>
    <col min="13065" max="13067" width="10.83203125" style="7"/>
    <col min="13068" max="13068" width="11.33203125" style="7" bestFit="1" customWidth="1"/>
    <col min="13069" max="13071" width="10.83203125" style="7"/>
    <col min="13072" max="13072" width="11.5" style="7" bestFit="1" customWidth="1"/>
    <col min="13073" max="13312" width="10.83203125" style="7"/>
    <col min="13313" max="13313" width="19.5" style="7" customWidth="1"/>
    <col min="13314" max="13315" width="11.5" style="7" bestFit="1" customWidth="1"/>
    <col min="13316" max="13320" width="11.5" style="7" customWidth="1"/>
    <col min="13321" max="13323" width="10.83203125" style="7"/>
    <col min="13324" max="13324" width="11.33203125" style="7" bestFit="1" customWidth="1"/>
    <col min="13325" max="13327" width="10.83203125" style="7"/>
    <col min="13328" max="13328" width="11.5" style="7" bestFit="1" customWidth="1"/>
    <col min="13329" max="13568" width="10.83203125" style="7"/>
    <col min="13569" max="13569" width="19.5" style="7" customWidth="1"/>
    <col min="13570" max="13571" width="11.5" style="7" bestFit="1" customWidth="1"/>
    <col min="13572" max="13576" width="11.5" style="7" customWidth="1"/>
    <col min="13577" max="13579" width="10.83203125" style="7"/>
    <col min="13580" max="13580" width="11.33203125" style="7" bestFit="1" customWidth="1"/>
    <col min="13581" max="13583" width="10.83203125" style="7"/>
    <col min="13584" max="13584" width="11.5" style="7" bestFit="1" customWidth="1"/>
    <col min="13585" max="13824" width="10.83203125" style="7"/>
    <col min="13825" max="13825" width="19.5" style="7" customWidth="1"/>
    <col min="13826" max="13827" width="11.5" style="7" bestFit="1" customWidth="1"/>
    <col min="13828" max="13832" width="11.5" style="7" customWidth="1"/>
    <col min="13833" max="13835" width="10.83203125" style="7"/>
    <col min="13836" max="13836" width="11.33203125" style="7" bestFit="1" customWidth="1"/>
    <col min="13837" max="13839" width="10.83203125" style="7"/>
    <col min="13840" max="13840" width="11.5" style="7" bestFit="1" customWidth="1"/>
    <col min="13841" max="14080" width="10.83203125" style="7"/>
    <col min="14081" max="14081" width="19.5" style="7" customWidth="1"/>
    <col min="14082" max="14083" width="11.5" style="7" bestFit="1" customWidth="1"/>
    <col min="14084" max="14088" width="11.5" style="7" customWidth="1"/>
    <col min="14089" max="14091" width="10.83203125" style="7"/>
    <col min="14092" max="14092" width="11.33203125" style="7" bestFit="1" customWidth="1"/>
    <col min="14093" max="14095" width="10.83203125" style="7"/>
    <col min="14096" max="14096" width="11.5" style="7" bestFit="1" customWidth="1"/>
    <col min="14097" max="14336" width="10.83203125" style="7"/>
    <col min="14337" max="14337" width="19.5" style="7" customWidth="1"/>
    <col min="14338" max="14339" width="11.5" style="7" bestFit="1" customWidth="1"/>
    <col min="14340" max="14344" width="11.5" style="7" customWidth="1"/>
    <col min="14345" max="14347" width="10.83203125" style="7"/>
    <col min="14348" max="14348" width="11.33203125" style="7" bestFit="1" customWidth="1"/>
    <col min="14349" max="14351" width="10.83203125" style="7"/>
    <col min="14352" max="14352" width="11.5" style="7" bestFit="1" customWidth="1"/>
    <col min="14353" max="14592" width="10.83203125" style="7"/>
    <col min="14593" max="14593" width="19.5" style="7" customWidth="1"/>
    <col min="14594" max="14595" width="11.5" style="7" bestFit="1" customWidth="1"/>
    <col min="14596" max="14600" width="11.5" style="7" customWidth="1"/>
    <col min="14601" max="14603" width="10.83203125" style="7"/>
    <col min="14604" max="14604" width="11.33203125" style="7" bestFit="1" customWidth="1"/>
    <col min="14605" max="14607" width="10.83203125" style="7"/>
    <col min="14608" max="14608" width="11.5" style="7" bestFit="1" customWidth="1"/>
    <col min="14609" max="14848" width="10.83203125" style="7"/>
    <col min="14849" max="14849" width="19.5" style="7" customWidth="1"/>
    <col min="14850" max="14851" width="11.5" style="7" bestFit="1" customWidth="1"/>
    <col min="14852" max="14856" width="11.5" style="7" customWidth="1"/>
    <col min="14857" max="14859" width="10.83203125" style="7"/>
    <col min="14860" max="14860" width="11.33203125" style="7" bestFit="1" customWidth="1"/>
    <col min="14861" max="14863" width="10.83203125" style="7"/>
    <col min="14864" max="14864" width="11.5" style="7" bestFit="1" customWidth="1"/>
    <col min="14865" max="15104" width="10.83203125" style="7"/>
    <col min="15105" max="15105" width="19.5" style="7" customWidth="1"/>
    <col min="15106" max="15107" width="11.5" style="7" bestFit="1" customWidth="1"/>
    <col min="15108" max="15112" width="11.5" style="7" customWidth="1"/>
    <col min="15113" max="15115" width="10.83203125" style="7"/>
    <col min="15116" max="15116" width="11.33203125" style="7" bestFit="1" customWidth="1"/>
    <col min="15117" max="15119" width="10.83203125" style="7"/>
    <col min="15120" max="15120" width="11.5" style="7" bestFit="1" customWidth="1"/>
    <col min="15121" max="15360" width="10.83203125" style="7"/>
    <col min="15361" max="15361" width="19.5" style="7" customWidth="1"/>
    <col min="15362" max="15363" width="11.5" style="7" bestFit="1" customWidth="1"/>
    <col min="15364" max="15368" width="11.5" style="7" customWidth="1"/>
    <col min="15369" max="15371" width="10.83203125" style="7"/>
    <col min="15372" max="15372" width="11.33203125" style="7" bestFit="1" customWidth="1"/>
    <col min="15373" max="15375" width="10.83203125" style="7"/>
    <col min="15376" max="15376" width="11.5" style="7" bestFit="1" customWidth="1"/>
    <col min="15377" max="15616" width="10.83203125" style="7"/>
    <col min="15617" max="15617" width="19.5" style="7" customWidth="1"/>
    <col min="15618" max="15619" width="11.5" style="7" bestFit="1" customWidth="1"/>
    <col min="15620" max="15624" width="11.5" style="7" customWidth="1"/>
    <col min="15625" max="15627" width="10.83203125" style="7"/>
    <col min="15628" max="15628" width="11.33203125" style="7" bestFit="1" customWidth="1"/>
    <col min="15629" max="15631" width="10.83203125" style="7"/>
    <col min="15632" max="15632" width="11.5" style="7" bestFit="1" customWidth="1"/>
    <col min="15633" max="15872" width="10.83203125" style="7"/>
    <col min="15873" max="15873" width="19.5" style="7" customWidth="1"/>
    <col min="15874" max="15875" width="11.5" style="7" bestFit="1" customWidth="1"/>
    <col min="15876" max="15880" width="11.5" style="7" customWidth="1"/>
    <col min="15881" max="15883" width="10.83203125" style="7"/>
    <col min="15884" max="15884" width="11.33203125" style="7" bestFit="1" customWidth="1"/>
    <col min="15885" max="15887" width="10.83203125" style="7"/>
    <col min="15888" max="15888" width="11.5" style="7" bestFit="1" customWidth="1"/>
    <col min="15889" max="16128" width="10.83203125" style="7"/>
    <col min="16129" max="16129" width="19.5" style="7" customWidth="1"/>
    <col min="16130" max="16131" width="11.5" style="7" bestFit="1" customWidth="1"/>
    <col min="16132" max="16136" width="11.5" style="7" customWidth="1"/>
    <col min="16137" max="16139" width="10.83203125" style="7"/>
    <col min="16140" max="16140" width="11.33203125" style="7" bestFit="1" customWidth="1"/>
    <col min="16141" max="16143" width="10.83203125" style="7"/>
    <col min="16144" max="16144" width="11.5" style="7" bestFit="1" customWidth="1"/>
    <col min="16145" max="16384" width="10.83203125" style="7"/>
  </cols>
  <sheetData>
    <row r="1" spans="1:16" ht="24" x14ac:dyDescent="0.3">
      <c r="A1" s="11" t="s">
        <v>24</v>
      </c>
    </row>
    <row r="2" spans="1:16" s="10" customFormat="1" ht="17" x14ac:dyDescent="0.2">
      <c r="A2" s="8"/>
      <c r="B2" s="9" t="s">
        <v>0</v>
      </c>
      <c r="C2" s="13" t="s">
        <v>1</v>
      </c>
      <c r="D2" s="9" t="s">
        <v>2</v>
      </c>
      <c r="E2" s="9" t="s">
        <v>3</v>
      </c>
      <c r="F2" s="9" t="s">
        <v>4</v>
      </c>
      <c r="G2" s="9" t="s">
        <v>34</v>
      </c>
      <c r="H2" s="9" t="s">
        <v>5</v>
      </c>
      <c r="I2" s="9" t="s">
        <v>6</v>
      </c>
      <c r="J2" s="9" t="s">
        <v>7</v>
      </c>
      <c r="K2" s="9" t="s">
        <v>8</v>
      </c>
      <c r="L2" s="9" t="s">
        <v>9</v>
      </c>
      <c r="M2" s="9" t="s">
        <v>10</v>
      </c>
      <c r="N2" s="9" t="s">
        <v>11</v>
      </c>
      <c r="O2" s="9" t="s">
        <v>12</v>
      </c>
      <c r="P2" s="9" t="s">
        <v>13</v>
      </c>
    </row>
    <row r="3" spans="1:16" x14ac:dyDescent="0.2">
      <c r="A3" s="2" t="s">
        <v>25</v>
      </c>
      <c r="B3" s="1">
        <v>900</v>
      </c>
      <c r="C3" s="12">
        <f t="shared" ref="C3:C22" si="0">SUM(P3/12)</f>
        <v>900</v>
      </c>
      <c r="D3" s="1">
        <v>900</v>
      </c>
      <c r="E3" s="1">
        <v>900</v>
      </c>
      <c r="F3" s="1">
        <v>900</v>
      </c>
      <c r="G3" s="1">
        <v>900</v>
      </c>
      <c r="H3" s="1">
        <v>900</v>
      </c>
      <c r="I3" s="1">
        <v>900</v>
      </c>
      <c r="J3" s="1">
        <v>900</v>
      </c>
      <c r="K3" s="1">
        <v>900</v>
      </c>
      <c r="L3" s="1">
        <v>900</v>
      </c>
      <c r="M3" s="1">
        <v>900</v>
      </c>
      <c r="N3" s="1">
        <v>900</v>
      </c>
      <c r="O3" s="1">
        <v>900</v>
      </c>
      <c r="P3" s="1">
        <f t="shared" ref="P3:P26" si="1">SUM(D3:O3)</f>
        <v>10800</v>
      </c>
    </row>
    <row r="4" spans="1:16" x14ac:dyDescent="0.2">
      <c r="A4" s="2" t="s">
        <v>26</v>
      </c>
      <c r="B4" s="1">
        <v>209</v>
      </c>
      <c r="C4" s="12">
        <f t="shared" si="0"/>
        <v>205.5</v>
      </c>
      <c r="D4" s="1">
        <v>209</v>
      </c>
      <c r="E4" s="1">
        <v>209</v>
      </c>
      <c r="F4" s="1">
        <v>209</v>
      </c>
      <c r="G4" s="1">
        <v>209</v>
      </c>
      <c r="H4" s="1">
        <v>209</v>
      </c>
      <c r="I4" s="1">
        <v>209</v>
      </c>
      <c r="J4" s="1">
        <v>202</v>
      </c>
      <c r="K4" s="1">
        <v>202</v>
      </c>
      <c r="L4" s="1">
        <v>202</v>
      </c>
      <c r="M4" s="1">
        <v>202</v>
      </c>
      <c r="N4" s="1">
        <v>202</v>
      </c>
      <c r="O4" s="1">
        <v>202</v>
      </c>
      <c r="P4" s="1">
        <f t="shared" si="1"/>
        <v>2466</v>
      </c>
    </row>
    <row r="5" spans="1:16" x14ac:dyDescent="0.2">
      <c r="A5" s="2" t="s">
        <v>51</v>
      </c>
      <c r="B5" s="1">
        <v>110</v>
      </c>
      <c r="C5" s="12">
        <f t="shared" si="0"/>
        <v>95.833333333333329</v>
      </c>
      <c r="D5" s="1">
        <v>123</v>
      </c>
      <c r="E5" s="1">
        <v>102</v>
      </c>
      <c r="F5" s="1">
        <v>99</v>
      </c>
      <c r="G5" s="1">
        <v>119</v>
      </c>
      <c r="H5" s="1">
        <v>87</v>
      </c>
      <c r="I5" s="1">
        <v>89</v>
      </c>
      <c r="J5" s="1">
        <v>144</v>
      </c>
      <c r="K5" s="1">
        <v>45</v>
      </c>
      <c r="L5" s="1">
        <v>82</v>
      </c>
      <c r="M5" s="1">
        <v>43</v>
      </c>
      <c r="N5" s="1">
        <v>123</v>
      </c>
      <c r="O5" s="1">
        <v>94</v>
      </c>
      <c r="P5" s="1">
        <f t="shared" si="1"/>
        <v>1150</v>
      </c>
    </row>
    <row r="6" spans="1:16" x14ac:dyDescent="0.2">
      <c r="A6" s="2" t="s">
        <v>14</v>
      </c>
      <c r="B6" s="1">
        <v>225</v>
      </c>
      <c r="C6" s="12">
        <f t="shared" si="0"/>
        <v>241.08333333333334</v>
      </c>
      <c r="D6" s="1">
        <v>302</v>
      </c>
      <c r="E6" s="1">
        <v>198</v>
      </c>
      <c r="F6" s="1">
        <v>257</v>
      </c>
      <c r="G6" s="1">
        <v>301</v>
      </c>
      <c r="H6" s="1">
        <v>298</v>
      </c>
      <c r="I6" s="1">
        <v>187</v>
      </c>
      <c r="J6" s="1">
        <v>198</v>
      </c>
      <c r="K6" s="1">
        <v>243</v>
      </c>
      <c r="L6" s="1">
        <v>302</v>
      </c>
      <c r="M6" s="1">
        <v>177</v>
      </c>
      <c r="N6" s="1">
        <v>201</v>
      </c>
      <c r="O6" s="1">
        <v>229</v>
      </c>
      <c r="P6" s="1">
        <f t="shared" si="1"/>
        <v>2893</v>
      </c>
    </row>
    <row r="7" spans="1:16" x14ac:dyDescent="0.2">
      <c r="A7" s="2" t="s">
        <v>15</v>
      </c>
      <c r="B7" s="1">
        <v>175</v>
      </c>
      <c r="C7" s="12">
        <f t="shared" si="0"/>
        <v>233.75</v>
      </c>
      <c r="D7" s="1">
        <v>244</v>
      </c>
      <c r="E7" s="1">
        <v>220</v>
      </c>
      <c r="F7" s="1">
        <v>188</v>
      </c>
      <c r="G7" s="1">
        <v>149</v>
      </c>
      <c r="H7" s="1">
        <v>302</v>
      </c>
      <c r="I7" s="1">
        <v>224</v>
      </c>
      <c r="J7" s="1">
        <v>249</v>
      </c>
      <c r="K7" s="1">
        <v>300</v>
      </c>
      <c r="L7" s="1">
        <v>148</v>
      </c>
      <c r="M7" s="1">
        <v>299</v>
      </c>
      <c r="N7" s="1">
        <v>234</v>
      </c>
      <c r="O7" s="1">
        <v>248</v>
      </c>
      <c r="P7" s="1">
        <f t="shared" si="1"/>
        <v>2805</v>
      </c>
    </row>
    <row r="8" spans="1:16" x14ac:dyDescent="0.2">
      <c r="A8" s="2" t="s">
        <v>27</v>
      </c>
      <c r="B8" s="1">
        <v>150</v>
      </c>
      <c r="C8" s="12">
        <f t="shared" si="0"/>
        <v>227.08333333333334</v>
      </c>
      <c r="D8" s="1">
        <v>100</v>
      </c>
      <c r="E8" s="1">
        <v>120</v>
      </c>
      <c r="F8" s="1">
        <v>80</v>
      </c>
      <c r="G8" s="1">
        <v>300</v>
      </c>
      <c r="H8" s="1">
        <v>229</v>
      </c>
      <c r="I8" s="1">
        <v>43</v>
      </c>
      <c r="J8" s="1">
        <v>183</v>
      </c>
      <c r="K8" s="1">
        <v>228</v>
      </c>
      <c r="L8" s="1">
        <v>229</v>
      </c>
      <c r="M8" s="1">
        <v>302</v>
      </c>
      <c r="N8" s="1">
        <v>222</v>
      </c>
      <c r="O8" s="1">
        <v>689</v>
      </c>
      <c r="P8" s="1">
        <f t="shared" si="1"/>
        <v>2725</v>
      </c>
    </row>
    <row r="9" spans="1:16" x14ac:dyDescent="0.2">
      <c r="A9" s="2" t="s">
        <v>46</v>
      </c>
      <c r="B9" s="1">
        <v>50</v>
      </c>
      <c r="C9" s="12">
        <f t="shared" si="0"/>
        <v>45.25</v>
      </c>
      <c r="D9" s="1">
        <v>175</v>
      </c>
      <c r="E9" s="1">
        <v>0</v>
      </c>
      <c r="F9" s="1">
        <v>23</v>
      </c>
      <c r="G9" s="1">
        <v>33</v>
      </c>
      <c r="H9" s="1">
        <v>102</v>
      </c>
      <c r="I9" s="1">
        <v>0</v>
      </c>
      <c r="J9" s="1">
        <v>34</v>
      </c>
      <c r="K9" s="1">
        <v>84</v>
      </c>
      <c r="L9" s="1">
        <v>28</v>
      </c>
      <c r="M9" s="1">
        <v>0</v>
      </c>
      <c r="N9" s="1">
        <v>29</v>
      </c>
      <c r="O9" s="1">
        <v>35</v>
      </c>
      <c r="P9" s="1">
        <f t="shared" si="1"/>
        <v>543</v>
      </c>
    </row>
    <row r="10" spans="1:16" x14ac:dyDescent="0.2">
      <c r="A10" s="2" t="s">
        <v>30</v>
      </c>
      <c r="B10" s="1">
        <v>15</v>
      </c>
      <c r="C10" s="12">
        <f t="shared" si="0"/>
        <v>19.75</v>
      </c>
      <c r="D10" s="1">
        <v>22</v>
      </c>
      <c r="E10" s="1">
        <v>0</v>
      </c>
      <c r="F10" s="1">
        <v>0</v>
      </c>
      <c r="G10" s="1">
        <v>18</v>
      </c>
      <c r="H10" s="1">
        <v>14</v>
      </c>
      <c r="I10" s="1">
        <v>29</v>
      </c>
      <c r="J10" s="1">
        <v>39</v>
      </c>
      <c r="K10" s="1">
        <v>0</v>
      </c>
      <c r="L10" s="1">
        <v>28</v>
      </c>
      <c r="M10" s="1">
        <v>43</v>
      </c>
      <c r="N10" s="1">
        <v>0</v>
      </c>
      <c r="O10" s="1">
        <v>44</v>
      </c>
      <c r="P10" s="1">
        <f t="shared" si="1"/>
        <v>237</v>
      </c>
    </row>
    <row r="11" spans="1:16" x14ac:dyDescent="0.2">
      <c r="A11" s="2" t="s">
        <v>16</v>
      </c>
      <c r="B11" s="1">
        <v>178</v>
      </c>
      <c r="C11" s="12">
        <f t="shared" si="0"/>
        <v>179.66666666666666</v>
      </c>
      <c r="D11" s="1">
        <v>178</v>
      </c>
      <c r="E11" s="1">
        <v>178</v>
      </c>
      <c r="F11" s="1">
        <v>178</v>
      </c>
      <c r="G11" s="1">
        <v>178</v>
      </c>
      <c r="H11" s="1">
        <v>178</v>
      </c>
      <c r="I11" s="1">
        <v>178</v>
      </c>
      <c r="J11" s="1">
        <v>178</v>
      </c>
      <c r="K11" s="1">
        <v>178</v>
      </c>
      <c r="L11" s="1">
        <v>183</v>
      </c>
      <c r="M11" s="1">
        <v>183</v>
      </c>
      <c r="N11" s="1">
        <v>183</v>
      </c>
      <c r="O11" s="1">
        <v>183</v>
      </c>
      <c r="P11" s="1">
        <f t="shared" si="1"/>
        <v>2156</v>
      </c>
    </row>
    <row r="12" spans="1:16" x14ac:dyDescent="0.2">
      <c r="A12" s="2" t="s">
        <v>33</v>
      </c>
      <c r="B12" s="1">
        <v>100</v>
      </c>
      <c r="C12" s="12">
        <f t="shared" si="0"/>
        <v>110.91666666666667</v>
      </c>
      <c r="D12" s="1">
        <v>102</v>
      </c>
      <c r="E12" s="1">
        <v>143</v>
      </c>
      <c r="F12" s="1">
        <v>88</v>
      </c>
      <c r="G12" s="1">
        <v>93</v>
      </c>
      <c r="H12" s="1">
        <v>45</v>
      </c>
      <c r="I12" s="1">
        <v>183</v>
      </c>
      <c r="J12" s="1">
        <v>111</v>
      </c>
      <c r="K12" s="1">
        <v>88</v>
      </c>
      <c r="L12" s="1">
        <v>230</v>
      </c>
      <c r="M12" s="1">
        <v>101</v>
      </c>
      <c r="N12" s="1">
        <v>64</v>
      </c>
      <c r="O12" s="1">
        <v>83</v>
      </c>
      <c r="P12" s="1">
        <f t="shared" si="1"/>
        <v>1331</v>
      </c>
    </row>
    <row r="13" spans="1:16" x14ac:dyDescent="0.2">
      <c r="A13" s="2" t="s">
        <v>36</v>
      </c>
      <c r="B13" s="1">
        <v>50</v>
      </c>
      <c r="C13" s="12">
        <f t="shared" si="0"/>
        <v>78.333333333333329</v>
      </c>
      <c r="D13" s="1">
        <v>0</v>
      </c>
      <c r="E13" s="1">
        <v>0</v>
      </c>
      <c r="F13" s="1">
        <v>28</v>
      </c>
      <c r="G13" s="1">
        <v>193</v>
      </c>
      <c r="H13" s="1">
        <v>44</v>
      </c>
      <c r="I13" s="1">
        <v>204</v>
      </c>
      <c r="J13" s="1">
        <v>83</v>
      </c>
      <c r="K13" s="1">
        <v>0</v>
      </c>
      <c r="L13" s="1">
        <v>38</v>
      </c>
      <c r="M13" s="1">
        <v>129</v>
      </c>
      <c r="N13" s="1">
        <v>0</v>
      </c>
      <c r="O13" s="1">
        <v>221</v>
      </c>
      <c r="P13" s="1">
        <f t="shared" si="1"/>
        <v>940</v>
      </c>
    </row>
    <row r="14" spans="1:16" x14ac:dyDescent="0.2">
      <c r="A14" s="2" t="s">
        <v>17</v>
      </c>
      <c r="B14" s="1">
        <v>85</v>
      </c>
      <c r="C14" s="12">
        <f t="shared" si="0"/>
        <v>71.666666666666671</v>
      </c>
      <c r="D14" s="1">
        <v>45</v>
      </c>
      <c r="E14" s="1">
        <v>42</v>
      </c>
      <c r="F14" s="1">
        <v>55</v>
      </c>
      <c r="G14" s="1">
        <v>54</v>
      </c>
      <c r="H14" s="1">
        <v>83</v>
      </c>
      <c r="I14" s="1">
        <v>94</v>
      </c>
      <c r="J14" s="1">
        <v>102</v>
      </c>
      <c r="K14" s="1">
        <v>144</v>
      </c>
      <c r="L14" s="1">
        <v>89</v>
      </c>
      <c r="M14" s="1">
        <v>55</v>
      </c>
      <c r="N14" s="1">
        <v>52</v>
      </c>
      <c r="O14" s="1">
        <v>45</v>
      </c>
      <c r="P14" s="1">
        <f t="shared" si="1"/>
        <v>860</v>
      </c>
    </row>
    <row r="15" spans="1:16" x14ac:dyDescent="0.2">
      <c r="A15" s="2" t="s">
        <v>18</v>
      </c>
      <c r="B15" s="1">
        <v>80</v>
      </c>
      <c r="C15" s="12">
        <f t="shared" si="0"/>
        <v>87.333333333333329</v>
      </c>
      <c r="D15" s="1">
        <v>133</v>
      </c>
      <c r="E15" s="1">
        <v>128</v>
      </c>
      <c r="F15" s="1">
        <v>111</v>
      </c>
      <c r="G15" s="1">
        <v>88</v>
      </c>
      <c r="H15" s="1">
        <v>71</v>
      </c>
      <c r="I15" s="1">
        <v>45</v>
      </c>
      <c r="J15" s="1">
        <v>49</v>
      </c>
      <c r="K15" s="1">
        <v>48</v>
      </c>
      <c r="L15" s="1">
        <v>63</v>
      </c>
      <c r="M15" s="1">
        <v>75</v>
      </c>
      <c r="N15" s="1">
        <v>102</v>
      </c>
      <c r="O15" s="1">
        <v>135</v>
      </c>
      <c r="P15" s="1">
        <f t="shared" si="1"/>
        <v>1048</v>
      </c>
    </row>
    <row r="16" spans="1:16" x14ac:dyDescent="0.2">
      <c r="A16" s="2" t="s">
        <v>19</v>
      </c>
      <c r="B16" s="1">
        <v>100</v>
      </c>
      <c r="C16" s="12">
        <f t="shared" si="0"/>
        <v>100</v>
      </c>
      <c r="D16" s="1">
        <v>100</v>
      </c>
      <c r="E16" s="1">
        <v>100</v>
      </c>
      <c r="F16" s="1">
        <v>100</v>
      </c>
      <c r="G16" s="1">
        <v>100</v>
      </c>
      <c r="H16" s="1">
        <v>100</v>
      </c>
      <c r="I16" s="1">
        <v>100</v>
      </c>
      <c r="J16" s="1">
        <v>100</v>
      </c>
      <c r="K16" s="1">
        <v>100</v>
      </c>
      <c r="L16" s="1">
        <v>100</v>
      </c>
      <c r="M16" s="1">
        <v>100</v>
      </c>
      <c r="N16" s="1">
        <v>100</v>
      </c>
      <c r="O16" s="1">
        <v>100</v>
      </c>
      <c r="P16" s="1">
        <f t="shared" si="1"/>
        <v>1200</v>
      </c>
    </row>
    <row r="17" spans="1:17" x14ac:dyDescent="0.2">
      <c r="A17" s="2" t="s">
        <v>35</v>
      </c>
      <c r="B17" s="1">
        <v>18</v>
      </c>
      <c r="C17" s="12">
        <f t="shared" si="0"/>
        <v>19.916666666666668</v>
      </c>
      <c r="D17" s="1">
        <v>15</v>
      </c>
      <c r="E17" s="1">
        <v>15</v>
      </c>
      <c r="F17" s="1">
        <v>15</v>
      </c>
      <c r="G17" s="1">
        <v>18</v>
      </c>
      <c r="H17" s="1">
        <v>38</v>
      </c>
      <c r="I17" s="1">
        <v>42</v>
      </c>
      <c r="J17" s="1">
        <v>15</v>
      </c>
      <c r="K17" s="1">
        <v>15</v>
      </c>
      <c r="L17" s="1">
        <v>18</v>
      </c>
      <c r="M17" s="1">
        <v>18</v>
      </c>
      <c r="N17" s="1">
        <v>15</v>
      </c>
      <c r="O17" s="1">
        <v>15</v>
      </c>
      <c r="P17" s="1">
        <f t="shared" si="1"/>
        <v>239</v>
      </c>
    </row>
    <row r="18" spans="1:17" x14ac:dyDescent="0.2">
      <c r="A18" s="2" t="s">
        <v>49</v>
      </c>
      <c r="C18" s="12">
        <f t="shared" si="0"/>
        <v>0</v>
      </c>
      <c r="P18" s="1">
        <f t="shared" si="1"/>
        <v>0</v>
      </c>
    </row>
    <row r="19" spans="1:17" x14ac:dyDescent="0.2">
      <c r="A19" s="2" t="s">
        <v>50</v>
      </c>
      <c r="C19" s="12">
        <f t="shared" si="0"/>
        <v>0</v>
      </c>
      <c r="P19" s="1">
        <f t="shared" si="1"/>
        <v>0</v>
      </c>
    </row>
    <row r="20" spans="1:17" x14ac:dyDescent="0.2">
      <c r="A20" s="2" t="s">
        <v>38</v>
      </c>
      <c r="C20" s="12">
        <f t="shared" si="0"/>
        <v>0</v>
      </c>
      <c r="P20" s="1">
        <f t="shared" si="1"/>
        <v>0</v>
      </c>
    </row>
    <row r="21" spans="1:17" x14ac:dyDescent="0.2">
      <c r="A21" s="2" t="s">
        <v>37</v>
      </c>
      <c r="C21" s="12">
        <f t="shared" si="0"/>
        <v>0</v>
      </c>
      <c r="P21" s="1">
        <f t="shared" si="1"/>
        <v>0</v>
      </c>
    </row>
    <row r="22" spans="1:17" x14ac:dyDescent="0.2">
      <c r="A22" s="2" t="s">
        <v>48</v>
      </c>
      <c r="C22" s="12">
        <f t="shared" si="0"/>
        <v>0</v>
      </c>
      <c r="P22" s="1">
        <f t="shared" si="1"/>
        <v>0</v>
      </c>
    </row>
    <row r="23" spans="1:17" x14ac:dyDescent="0.2">
      <c r="A23" s="2" t="s">
        <v>20</v>
      </c>
      <c r="B23" s="1">
        <v>200</v>
      </c>
      <c r="C23" s="12">
        <f>SUM(P23/1)</f>
        <v>225</v>
      </c>
      <c r="D23" s="1">
        <v>225</v>
      </c>
      <c r="P23" s="1">
        <f t="shared" si="1"/>
        <v>225</v>
      </c>
    </row>
    <row r="24" spans="1:17" x14ac:dyDescent="0.2">
      <c r="A24" s="2" t="s">
        <v>21</v>
      </c>
      <c r="C24" s="12">
        <f>SUM(P24/12)</f>
        <v>0</v>
      </c>
      <c r="P24" s="1">
        <f t="shared" si="1"/>
        <v>0</v>
      </c>
    </row>
    <row r="25" spans="1:17" x14ac:dyDescent="0.2">
      <c r="A25" s="2" t="s">
        <v>23</v>
      </c>
      <c r="C25" s="12">
        <f>SUM(P25/12)</f>
        <v>400</v>
      </c>
      <c r="D25" s="1">
        <v>400</v>
      </c>
      <c r="E25" s="1">
        <v>400</v>
      </c>
      <c r="F25" s="1">
        <v>400</v>
      </c>
      <c r="G25" s="1">
        <v>400</v>
      </c>
      <c r="H25" s="1">
        <v>400</v>
      </c>
      <c r="I25" s="1">
        <v>400</v>
      </c>
      <c r="J25" s="1">
        <v>400</v>
      </c>
      <c r="K25" s="1">
        <v>400</v>
      </c>
      <c r="L25" s="1">
        <v>400</v>
      </c>
      <c r="M25" s="1">
        <v>400</v>
      </c>
      <c r="N25" s="1">
        <v>400</v>
      </c>
      <c r="O25" s="1">
        <v>400</v>
      </c>
      <c r="P25" s="1">
        <f t="shared" si="1"/>
        <v>4800</v>
      </c>
    </row>
    <row r="26" spans="1:17" x14ac:dyDescent="0.2">
      <c r="A26" s="2" t="s">
        <v>39</v>
      </c>
      <c r="B26" s="1">
        <v>50</v>
      </c>
      <c r="C26" s="12">
        <f>SUM(P26/2)</f>
        <v>73.5</v>
      </c>
      <c r="D26" s="1">
        <v>45</v>
      </c>
      <c r="E26" s="1">
        <v>102</v>
      </c>
      <c r="P26" s="1">
        <f t="shared" si="1"/>
        <v>147</v>
      </c>
    </row>
    <row r="28" spans="1:17" x14ac:dyDescent="0.2">
      <c r="A28" s="6" t="s">
        <v>41</v>
      </c>
      <c r="B28" s="1">
        <f t="shared" ref="B28:O28" si="2">SUM(B3:B26)</f>
        <v>2695</v>
      </c>
      <c r="C28" s="12">
        <f t="shared" si="2"/>
        <v>3314.583333333333</v>
      </c>
      <c r="D28" s="1">
        <f t="shared" si="2"/>
        <v>3318</v>
      </c>
      <c r="E28" s="1">
        <f t="shared" si="2"/>
        <v>2857</v>
      </c>
      <c r="F28" s="1">
        <f t="shared" si="2"/>
        <v>2731</v>
      </c>
      <c r="G28" s="1">
        <f t="shared" si="2"/>
        <v>3153</v>
      </c>
      <c r="H28" s="1">
        <f t="shared" si="2"/>
        <v>3100</v>
      </c>
      <c r="I28" s="1">
        <f t="shared" si="2"/>
        <v>2927</v>
      </c>
      <c r="J28" s="1">
        <f t="shared" si="2"/>
        <v>2987</v>
      </c>
      <c r="K28" s="1">
        <f t="shared" si="2"/>
        <v>2975</v>
      </c>
      <c r="L28" s="1">
        <f t="shared" si="2"/>
        <v>3040</v>
      </c>
      <c r="M28" s="1">
        <f t="shared" si="2"/>
        <v>3027</v>
      </c>
      <c r="N28" s="1">
        <f t="shared" si="2"/>
        <v>2827</v>
      </c>
      <c r="O28" s="1">
        <f t="shared" si="2"/>
        <v>3623</v>
      </c>
      <c r="P28" s="1">
        <f>SUM(D28:O28)</f>
        <v>36565</v>
      </c>
    </row>
    <row r="30" spans="1:17" x14ac:dyDescent="0.2">
      <c r="A30" s="6" t="s">
        <v>22</v>
      </c>
      <c r="B30" s="1">
        <v>4200</v>
      </c>
      <c r="C30" s="12">
        <f>SUM(P30/12)</f>
        <v>4200</v>
      </c>
      <c r="D30" s="1">
        <v>4200</v>
      </c>
      <c r="E30" s="1">
        <v>4200</v>
      </c>
      <c r="F30" s="1">
        <v>4200</v>
      </c>
      <c r="G30" s="1">
        <v>4200</v>
      </c>
      <c r="H30" s="1">
        <v>4200</v>
      </c>
      <c r="I30" s="1">
        <v>4200</v>
      </c>
      <c r="J30" s="1">
        <v>4200</v>
      </c>
      <c r="K30" s="1">
        <v>4200</v>
      </c>
      <c r="L30" s="1">
        <v>4200</v>
      </c>
      <c r="M30" s="1">
        <v>4200</v>
      </c>
      <c r="N30" s="1">
        <v>4200</v>
      </c>
      <c r="O30" s="1">
        <v>4200</v>
      </c>
      <c r="P30" s="1">
        <f>SUM(D30:O30)</f>
        <v>50400</v>
      </c>
    </row>
    <row r="32" spans="1:17" x14ac:dyDescent="0.2">
      <c r="A32" s="6" t="s">
        <v>40</v>
      </c>
      <c r="B32" s="1">
        <f>SUM(P32/12)</f>
        <v>1152.9166666666667</v>
      </c>
      <c r="C32" s="12">
        <f>SUM(P32/12)</f>
        <v>1152.9166666666667</v>
      </c>
      <c r="D32" s="1">
        <f t="shared" ref="D32:O32" si="3">SUM(D30-D28)</f>
        <v>882</v>
      </c>
      <c r="E32" s="1">
        <f t="shared" si="3"/>
        <v>1343</v>
      </c>
      <c r="F32" s="1">
        <f t="shared" si="3"/>
        <v>1469</v>
      </c>
      <c r="G32" s="1">
        <f t="shared" si="3"/>
        <v>1047</v>
      </c>
      <c r="H32" s="1">
        <f t="shared" si="3"/>
        <v>1100</v>
      </c>
      <c r="I32" s="1">
        <f t="shared" si="3"/>
        <v>1273</v>
      </c>
      <c r="J32" s="1">
        <f t="shared" si="3"/>
        <v>1213</v>
      </c>
      <c r="K32" s="1">
        <f t="shared" si="3"/>
        <v>1225</v>
      </c>
      <c r="L32" s="1">
        <f t="shared" si="3"/>
        <v>1160</v>
      </c>
      <c r="M32" s="1">
        <f t="shared" si="3"/>
        <v>1173</v>
      </c>
      <c r="N32" s="1">
        <f t="shared" si="3"/>
        <v>1373</v>
      </c>
      <c r="O32" s="1">
        <f t="shared" si="3"/>
        <v>577</v>
      </c>
      <c r="P32" s="1">
        <f>SUM(D32:O32)</f>
        <v>13835</v>
      </c>
      <c r="Q32" s="14" t="s">
        <v>47</v>
      </c>
    </row>
    <row r="35" spans="1:1" x14ac:dyDescent="0.2">
      <c r="A35" s="3" t="s">
        <v>28</v>
      </c>
    </row>
    <row r="36" spans="1:1" x14ac:dyDescent="0.2">
      <c r="A36" s="4" t="s">
        <v>29</v>
      </c>
    </row>
    <row r="37" spans="1:1" x14ac:dyDescent="0.2">
      <c r="A37" s="5" t="s">
        <v>31</v>
      </c>
    </row>
    <row r="38" spans="1:1" x14ac:dyDescent="0.2">
      <c r="A38" s="2" t="s">
        <v>32</v>
      </c>
    </row>
    <row r="40" spans="1:1" x14ac:dyDescent="0.2">
      <c r="A40" s="6" t="s">
        <v>44</v>
      </c>
    </row>
    <row r="41" spans="1:1" x14ac:dyDescent="0.2">
      <c r="A41" s="2" t="s">
        <v>45</v>
      </c>
    </row>
    <row r="42" spans="1:1" x14ac:dyDescent="0.2">
      <c r="A42" s="2" t="s">
        <v>42</v>
      </c>
    </row>
    <row r="43" spans="1:1" x14ac:dyDescent="0.2">
      <c r="A43" s="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2020-10-29T15:04:48Z</dcterms:created>
  <dcterms:modified xsi:type="dcterms:W3CDTF">2020-12-23T17:14:07Z</dcterms:modified>
</cp:coreProperties>
</file>